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"/>
    </mc:Choice>
  </mc:AlternateContent>
  <bookViews>
    <workbookView xWindow="360" yWindow="20" windowWidth="2096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 l="1"/>
  <c r="L100" i="1"/>
  <c r="L24" i="1"/>
  <c r="F62" i="1"/>
  <c r="L195" i="1"/>
  <c r="G195" i="1"/>
  <c r="L119" i="1"/>
  <c r="F100" i="1"/>
  <c r="L62" i="1"/>
  <c r="J62" i="1"/>
  <c r="G43" i="1"/>
  <c r="L43" i="1"/>
  <c r="F195" i="1"/>
  <c r="J195" i="1"/>
  <c r="F176" i="1"/>
  <c r="I176" i="1"/>
  <c r="F157" i="1"/>
  <c r="G157" i="1"/>
  <c r="I138" i="1"/>
  <c r="J138" i="1"/>
  <c r="L81" i="1"/>
  <c r="G119" i="1"/>
  <c r="H119" i="1"/>
  <c r="I119" i="1"/>
  <c r="I100" i="1"/>
  <c r="F81" i="1"/>
  <c r="G81" i="1"/>
  <c r="H81" i="1"/>
  <c r="H62" i="1"/>
  <c r="I62" i="1"/>
  <c r="G62" i="1"/>
  <c r="F43" i="1"/>
  <c r="J24" i="1"/>
  <c r="G24" i="1"/>
  <c r="I24" i="1"/>
  <c r="H24" i="1"/>
  <c r="F24" i="1"/>
  <c r="L196" i="1" l="1"/>
  <c r="J196" i="1"/>
  <c r="I196" i="1"/>
  <c r="F196" i="1"/>
  <c r="G196" i="1"/>
  <c r="H196" i="1"/>
</calcChain>
</file>

<file path=xl/sharedStrings.xml><?xml version="1.0" encoding="utf-8"?>
<sst xmlns="http://schemas.openxmlformats.org/spreadsheetml/2006/main" count="292" uniqueCount="101">
  <si>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</si>
  <si>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</si>
  <si>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</si>
  <si>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</si>
  <si>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</si>
  <si>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</si>
  <si>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</si>
  <si>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</si>
  <si>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</si>
  <si>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</si>
  <si>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</si>
  <si>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</si>
  <si>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</si>
  <si>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</si>
  <si>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</si>
  <si>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</si>
  <si>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</si>
  <si>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</si>
  <si>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</si>
  <si>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</si>
  <si>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</si>
  <si>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</si>
  <si>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</si>
  <si>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</si>
  <si>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</si>
  <si>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</si>
  <si>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</si>
  <si>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</si>
  <si>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</si>
  <si>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</si>
  <si>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</si>
  <si>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</si>
  <si>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</si>
  <si>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</si>
  <si>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</si>
  <si>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</si>
  <si>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</si>
  <si>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</si>
  <si>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</si>
  <si>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овсяная (геркулесовая) с масл\сл</t>
  </si>
  <si>
    <t>Какао с молоком</t>
  </si>
  <si>
    <t>Батон нарезной йодированный\или\булочка</t>
  </si>
  <si>
    <t>Салат из свежих помидор и огурцов с луком заправленный растительным маслом</t>
  </si>
  <si>
    <t>Щи из свежей капусты на бульоне со сметаной</t>
  </si>
  <si>
    <t>Котлеты мясные</t>
  </si>
  <si>
    <t>Макаронные изделия отварные с маслом</t>
  </si>
  <si>
    <t>Хлеб ржано-пшеничный\пшеничный</t>
  </si>
  <si>
    <t xml:space="preserve"> ржано-пшеничный\пшеничный</t>
  </si>
  <si>
    <t>30\40</t>
  </si>
  <si>
    <t>Каша молочная гречневая с маслом сливочным</t>
  </si>
  <si>
    <t>Кофейный напиток с молоком</t>
  </si>
  <si>
    <t>Батон нарезной йодированный</t>
  </si>
  <si>
    <t>Салат из капусты белокочанной с огурцом "Зайчик" заправленный растительным маслом</t>
  </si>
  <si>
    <t>Суп картофельный с бобовыми (горох) на к\бульоне</t>
  </si>
  <si>
    <t>Рыба «Аппетитная» запеченная с овощами и сыром</t>
  </si>
  <si>
    <t>Картофельное пюре с маслом сливочным</t>
  </si>
  <si>
    <t>Чай черный с лимоном</t>
  </si>
  <si>
    <t>Запеканка творожная с сгущенным молоком</t>
  </si>
  <si>
    <t>Борщ со свежей капустой и картофелем на к\бульоне</t>
  </si>
  <si>
    <t>Плов с птицей</t>
  </si>
  <si>
    <t>Сок фруктовый</t>
  </si>
  <si>
    <t>Картофельная запеканка с рублеными мясными изделиям под соусом сметанным</t>
  </si>
  <si>
    <t>Овощи порционно(помидор,огурец)</t>
  </si>
  <si>
    <t>Суп картофельный с макаронными из-ми на к\б</t>
  </si>
  <si>
    <t>Котлета мясная</t>
  </si>
  <si>
    <t>Гороховое пюре с маслом сливочным</t>
  </si>
  <si>
    <t>Омлет запеченный с   маслом сливочным</t>
  </si>
  <si>
    <t>Молоко /или/ Кисломолочный напиток</t>
  </si>
  <si>
    <t>Батон нарезной\или\булочка</t>
  </si>
  <si>
    <t>Суп лапша с фрикадельками</t>
  </si>
  <si>
    <t>Рагу из птицы по-домашнему с овощами</t>
  </si>
  <si>
    <t>Чай с лимоном</t>
  </si>
  <si>
    <t>Борщ "Сибирский" с фасолью на к\ бульоне</t>
  </si>
  <si>
    <t>Макароны отварные с мясными изделиями</t>
  </si>
  <si>
    <t>Каша молочная пшенная с маслом сливочным</t>
  </si>
  <si>
    <t>Салат "Фасолька" заправленный раст\м</t>
  </si>
  <si>
    <t>Суп овощной летний на к\бульоне</t>
  </si>
  <si>
    <t>Каша молочная манная с маслом сливочным</t>
  </si>
  <si>
    <t>Рассольник домашний на к\б с сметаной</t>
  </si>
  <si>
    <t>Птица, порционная запеченая</t>
  </si>
  <si>
    <t>Салат из свеклы с сыром заправ. маслом\р</t>
  </si>
  <si>
    <t>Сыр порционно</t>
  </si>
  <si>
    <t>гастрономия</t>
  </si>
  <si>
    <t>Каша молочная дружба с маслом сливочным</t>
  </si>
  <si>
    <t>Суп лапша с курицей</t>
  </si>
  <si>
    <t>Картофель, тушеный с мясными изделиями</t>
  </si>
  <si>
    <t>4\297</t>
  </si>
  <si>
    <t>фрукт</t>
  </si>
  <si>
    <t>апельсин</t>
  </si>
  <si>
    <t>100-120</t>
  </si>
  <si>
    <t>кондитерское изделие в индивид.упаковке 1 шт</t>
  </si>
  <si>
    <t>50-100</t>
  </si>
  <si>
    <t>Омлет натуральный с маслом сливочным</t>
  </si>
  <si>
    <t>Суп картофельный с клецками на к\ бульоне</t>
  </si>
  <si>
    <t>Птица запеченая (грудка куриная)</t>
  </si>
  <si>
    <t xml:space="preserve">Капуста тушеная белокочанная </t>
  </si>
  <si>
    <t>Компот из сухофруктов</t>
  </si>
  <si>
    <t>МОУ Архангельская СШ</t>
  </si>
  <si>
    <t>яблоко</t>
  </si>
  <si>
    <t>Салат овощной "Витаминный"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</si>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</sst>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1" activePane="bottomRight" state="frozen"/>
      <selection pane="topRight" activeCell="E1" sqref="E1"/>
      <selection pane="bottomLeft" activeCell="A6" sqref="A6"/>
      <selection pane="bottomRight" activeCell="L208" sqref="L20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 t="s">
        <v>97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8.68</v>
      </c>
      <c r="H6" s="40">
        <v>12.51</v>
      </c>
      <c r="I6" s="40">
        <v>31.2</v>
      </c>
      <c r="J6" s="40">
        <v>251.95</v>
      </c>
      <c r="K6" s="41">
        <v>71.13</v>
      </c>
      <c r="L6" s="40">
        <v>32.700000000000003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>
        <v>693.08</v>
      </c>
      <c r="L8" s="43">
        <v>20.3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4.5599999999999996</v>
      </c>
      <c r="H9" s="43">
        <v>0.48</v>
      </c>
      <c r="I9" s="43">
        <v>29.52</v>
      </c>
      <c r="J9" s="43">
        <v>133.19999999999999</v>
      </c>
      <c r="K9" s="44">
        <v>0.09</v>
      </c>
      <c r="L9" s="43">
        <v>3.63</v>
      </c>
    </row>
    <row r="10" spans="1:12" ht="14.5" x14ac:dyDescent="0.35">
      <c r="A10" s="23"/>
      <c r="B10" s="15"/>
      <c r="C10" s="11"/>
      <c r="D10" s="7" t="s">
        <v>24</v>
      </c>
      <c r="E10" s="51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17.919999999999998</v>
      </c>
      <c r="H13" s="19">
        <f t="shared" si="0"/>
        <v>18.14</v>
      </c>
      <c r="I13" s="19">
        <f t="shared" si="0"/>
        <v>83.3</v>
      </c>
      <c r="J13" s="19">
        <f t="shared" si="0"/>
        <v>536.65</v>
      </c>
      <c r="K13" s="25"/>
      <c r="L13" s="19">
        <f t="shared" ref="L13" si="1">SUM(L6:L12)</f>
        <v>56.63</v>
      </c>
    </row>
    <row r="14" spans="1:12" ht="2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0.34</v>
      </c>
      <c r="H14" s="43">
        <v>2.0499999999999998</v>
      </c>
      <c r="I14" s="43">
        <v>1.74</v>
      </c>
      <c r="J14" s="43">
        <v>28.09</v>
      </c>
      <c r="K14" s="44">
        <v>38.26</v>
      </c>
      <c r="L14" s="43">
        <v>17.38</v>
      </c>
    </row>
    <row r="15" spans="1:12" ht="14.5" x14ac:dyDescent="0.3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1.4</v>
      </c>
      <c r="H15" s="43">
        <v>3.96</v>
      </c>
      <c r="I15" s="43">
        <v>16.3</v>
      </c>
      <c r="J15" s="43">
        <v>171.8</v>
      </c>
      <c r="K15" s="44">
        <v>124.26</v>
      </c>
      <c r="L15" s="43">
        <v>18.670000000000002</v>
      </c>
    </row>
    <row r="16" spans="1:12" ht="14.5" x14ac:dyDescent="0.3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6.47</v>
      </c>
      <c r="H16" s="43">
        <v>14.63</v>
      </c>
      <c r="I16" s="43">
        <v>8.4</v>
      </c>
      <c r="J16" s="43">
        <v>192</v>
      </c>
      <c r="K16" s="44">
        <v>441.01</v>
      </c>
      <c r="L16" s="43">
        <v>46.78</v>
      </c>
    </row>
    <row r="17" spans="1:12" ht="14.5" x14ac:dyDescent="0.3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>
        <v>332.02</v>
      </c>
      <c r="L17" s="43">
        <v>10.37</v>
      </c>
    </row>
    <row r="18" spans="1:12" ht="14.5" x14ac:dyDescent="0.35">
      <c r="A18" s="23"/>
      <c r="B18" s="15"/>
      <c r="C18" s="11"/>
      <c r="D18" s="7" t="s">
        <v>30</v>
      </c>
      <c r="E18" s="42" t="s">
        <v>96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>
        <v>519.01</v>
      </c>
      <c r="L18" s="43">
        <v>2.95</v>
      </c>
    </row>
    <row r="19" spans="1:12" ht="14.5" x14ac:dyDescent="0.3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51" t="s">
        <v>47</v>
      </c>
      <c r="F20" s="52">
        <v>70</v>
      </c>
      <c r="G20" s="43">
        <v>1.85</v>
      </c>
      <c r="H20" s="43">
        <v>0.36</v>
      </c>
      <c r="I20" s="43">
        <v>23.94</v>
      </c>
      <c r="J20" s="43">
        <v>126.7</v>
      </c>
      <c r="K20" s="44">
        <v>5.0999999999999996</v>
      </c>
      <c r="L20" s="43">
        <v>4.0999999999999996</v>
      </c>
    </row>
    <row r="21" spans="1:12" ht="14.5" x14ac:dyDescent="0.3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15.82</v>
      </c>
      <c r="H23" s="19">
        <f t="shared" si="2"/>
        <v>24.45</v>
      </c>
      <c r="I23" s="19">
        <f t="shared" si="2"/>
        <v>107.56</v>
      </c>
      <c r="J23" s="19">
        <f t="shared" si="2"/>
        <v>867.10000000000014</v>
      </c>
      <c r="K23" s="25"/>
      <c r="L23" s="19">
        <f t="shared" ref="L23" si="3">SUM(L14:L22)</f>
        <v>100.25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4">G13+G23</f>
        <v>33.739999999999995</v>
      </c>
      <c r="H24" s="32">
        <f t="shared" si="4"/>
        <v>42.59</v>
      </c>
      <c r="I24" s="32">
        <f t="shared" si="4"/>
        <v>190.86</v>
      </c>
      <c r="J24" s="32">
        <f t="shared" si="4"/>
        <v>1403.75</v>
      </c>
      <c r="K24" s="32"/>
      <c r="L24" s="32">
        <f t="shared" ref="L24" si="5">L13+L23</f>
        <v>156.88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9.64</v>
      </c>
      <c r="H25" s="40">
        <v>13.08</v>
      </c>
      <c r="I25" s="40">
        <v>38.4</v>
      </c>
      <c r="J25" s="40">
        <v>380.26</v>
      </c>
      <c r="K25" s="41">
        <v>345.01</v>
      </c>
      <c r="L25" s="40">
        <v>24.08</v>
      </c>
    </row>
    <row r="26" spans="1:12" ht="14.5" x14ac:dyDescent="0.35">
      <c r="A26" s="14"/>
      <c r="B26" s="15"/>
      <c r="C26" s="11"/>
      <c r="D26" s="53" t="s">
        <v>82</v>
      </c>
      <c r="E26" s="51" t="s">
        <v>81</v>
      </c>
      <c r="F26" s="43">
        <v>20</v>
      </c>
      <c r="G26" s="43">
        <v>2.3199999999999998</v>
      </c>
      <c r="H26" s="43">
        <v>2.95</v>
      </c>
      <c r="I26" s="43">
        <v>0</v>
      </c>
      <c r="J26" s="43">
        <v>36.4</v>
      </c>
      <c r="K26" s="44">
        <v>3.01</v>
      </c>
      <c r="L26" s="43">
        <v>11.21</v>
      </c>
    </row>
    <row r="27" spans="1:12" ht="14.5" x14ac:dyDescent="0.3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5</v>
      </c>
      <c r="H27" s="43">
        <v>3.2</v>
      </c>
      <c r="I27" s="43">
        <v>24.66</v>
      </c>
      <c r="J27" s="43">
        <v>141.28</v>
      </c>
      <c r="K27" s="44">
        <v>303.16000000000003</v>
      </c>
      <c r="L27" s="43">
        <v>17.71</v>
      </c>
    </row>
    <row r="28" spans="1:12" ht="14.5" x14ac:dyDescent="0.35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>
        <v>0.09</v>
      </c>
      <c r="L28" s="43">
        <v>3.63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21.52</v>
      </c>
      <c r="H32" s="19">
        <f t="shared" ref="H32" si="7">SUM(H25:H31)</f>
        <v>19.71</v>
      </c>
      <c r="I32" s="19">
        <f t="shared" ref="I32" si="8">SUM(I25:I31)</f>
        <v>92.58</v>
      </c>
      <c r="J32" s="19">
        <f t="shared" ref="J32:L32" si="9">SUM(J25:J31)</f>
        <v>691.13999999999987</v>
      </c>
      <c r="K32" s="25"/>
      <c r="L32" s="19">
        <f t="shared" si="9"/>
        <v>56.63</v>
      </c>
    </row>
    <row r="33" spans="1:12" ht="2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43">
        <v>4.4400000000000004</v>
      </c>
    </row>
    <row r="34" spans="1:12" ht="14.5" x14ac:dyDescent="0.3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4.8</v>
      </c>
      <c r="H34" s="43">
        <v>3.1</v>
      </c>
      <c r="I34" s="43">
        <v>19.850000000000001</v>
      </c>
      <c r="J34" s="43">
        <v>129.19999999999999</v>
      </c>
      <c r="K34" s="44">
        <v>102.19</v>
      </c>
      <c r="L34" s="43">
        <v>19.53</v>
      </c>
    </row>
    <row r="35" spans="1:12" ht="14.5" x14ac:dyDescent="0.3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20.2</v>
      </c>
      <c r="H35" s="43">
        <v>12.07</v>
      </c>
      <c r="I35" s="43">
        <v>2.08</v>
      </c>
      <c r="J35" s="43">
        <v>197.23</v>
      </c>
      <c r="K35" s="44">
        <v>66235.009999999995</v>
      </c>
      <c r="L35" s="43">
        <v>21.58</v>
      </c>
    </row>
    <row r="36" spans="1:12" ht="14.5" x14ac:dyDescent="0.3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>
        <v>11.28</v>
      </c>
    </row>
    <row r="37" spans="1:12" ht="14.5" x14ac:dyDescent="0.35">
      <c r="A37" s="14"/>
      <c r="B37" s="15"/>
      <c r="C37" s="11"/>
      <c r="D37" s="7" t="s">
        <v>30</v>
      </c>
      <c r="E37" s="42" t="s">
        <v>96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349.09</v>
      </c>
      <c r="L37" s="43">
        <v>2.95</v>
      </c>
    </row>
    <row r="38" spans="1:12" ht="14.5" x14ac:dyDescent="0.35">
      <c r="A38" s="14"/>
      <c r="B38" s="15"/>
      <c r="C38" s="11"/>
      <c r="D38" s="7" t="s">
        <v>31</v>
      </c>
      <c r="E38" s="42" t="s">
        <v>46</v>
      </c>
      <c r="F38" s="43">
        <v>70</v>
      </c>
      <c r="G38" s="43">
        <v>1.85</v>
      </c>
      <c r="H38" s="43">
        <v>0.36</v>
      </c>
      <c r="I38" s="43">
        <v>23.94</v>
      </c>
      <c r="J38" s="43">
        <v>126.7</v>
      </c>
      <c r="K38" s="44">
        <v>5.0999999999999996</v>
      </c>
      <c r="L38" s="43">
        <v>4.74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54" t="s">
        <v>87</v>
      </c>
      <c r="E40" s="51" t="s">
        <v>88</v>
      </c>
      <c r="F40" s="52" t="s">
        <v>89</v>
      </c>
      <c r="G40" s="43">
        <v>0.4</v>
      </c>
      <c r="H40" s="43">
        <v>0.4</v>
      </c>
      <c r="I40" s="43">
        <v>10</v>
      </c>
      <c r="J40" s="43">
        <v>42.7</v>
      </c>
      <c r="K40" s="44"/>
      <c r="L40" s="43">
        <v>35.729999999999997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31.49</v>
      </c>
      <c r="H42" s="19">
        <f t="shared" ref="H42" si="11">SUM(H33:H41)</f>
        <v>28.22</v>
      </c>
      <c r="I42" s="19">
        <f t="shared" ref="I42" si="12">SUM(I33:I41)</f>
        <v>99.589999999999989</v>
      </c>
      <c r="J42" s="19">
        <f t="shared" ref="J42:L42" si="13">SUM(J33:J41)</f>
        <v>742.31000000000006</v>
      </c>
      <c r="K42" s="25"/>
      <c r="L42" s="19">
        <f t="shared" si="13"/>
        <v>100.25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1240</v>
      </c>
      <c r="G43" s="32">
        <f t="shared" ref="G43" si="14">G32+G42</f>
        <v>53.01</v>
      </c>
      <c r="H43" s="32">
        <f t="shared" ref="H43" si="15">H32+H42</f>
        <v>47.93</v>
      </c>
      <c r="I43" s="32">
        <f t="shared" ref="I43" si="16">I32+I42</f>
        <v>192.17</v>
      </c>
      <c r="J43" s="32">
        <f t="shared" ref="J43:L43" si="17">J32+J42</f>
        <v>1433.4499999999998</v>
      </c>
      <c r="K43" s="32"/>
      <c r="L43" s="32">
        <f t="shared" si="17"/>
        <v>156.88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19.3</v>
      </c>
      <c r="H44" s="40">
        <v>30.65</v>
      </c>
      <c r="I44" s="40">
        <v>61.4</v>
      </c>
      <c r="J44" s="40">
        <v>431</v>
      </c>
      <c r="K44" s="41">
        <v>315.12</v>
      </c>
      <c r="L44" s="40">
        <v>44.33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>
        <v>8.67</v>
      </c>
    </row>
    <row r="47" spans="1:12" ht="14.5" x14ac:dyDescent="0.35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>
        <v>0.09</v>
      </c>
      <c r="L47" s="43">
        <v>3.63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24.099999999999998</v>
      </c>
      <c r="H51" s="19">
        <f t="shared" ref="H51" si="19">SUM(H44:H50)</f>
        <v>31.189999999999998</v>
      </c>
      <c r="I51" s="19">
        <f t="shared" ref="I51" si="20">SUM(I44:I50)</f>
        <v>106.14</v>
      </c>
      <c r="J51" s="19">
        <f t="shared" ref="J51:L51" si="21">SUM(J44:J50)</f>
        <v>622.79999999999995</v>
      </c>
      <c r="K51" s="25"/>
      <c r="L51" s="19">
        <f t="shared" si="21"/>
        <v>56.63</v>
      </c>
    </row>
    <row r="52" spans="1:12" ht="2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0.34</v>
      </c>
      <c r="H52" s="43">
        <v>2.0499999999999998</v>
      </c>
      <c r="I52" s="43">
        <v>1.74</v>
      </c>
      <c r="J52" s="43">
        <v>28.09</v>
      </c>
      <c r="K52" s="44">
        <v>38.26</v>
      </c>
      <c r="L52" s="43">
        <v>10.07</v>
      </c>
    </row>
    <row r="53" spans="1:12" ht="14.5" x14ac:dyDescent="0.3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1184.02</v>
      </c>
      <c r="L53" s="43">
        <v>17.22</v>
      </c>
    </row>
    <row r="54" spans="1:12" ht="14.5" x14ac:dyDescent="0.35">
      <c r="A54" s="23"/>
      <c r="B54" s="15"/>
      <c r="C54" s="11"/>
      <c r="D54" s="7" t="s">
        <v>28</v>
      </c>
      <c r="E54" s="42" t="s">
        <v>59</v>
      </c>
      <c r="F54" s="43">
        <v>200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>
        <v>34.659999999999997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407</v>
      </c>
      <c r="L56" s="43">
        <v>15.56</v>
      </c>
    </row>
    <row r="57" spans="1:12" ht="14.5" x14ac:dyDescent="0.35">
      <c r="A57" s="23"/>
      <c r="B57" s="15"/>
      <c r="C57" s="11"/>
      <c r="D57" s="7" t="s">
        <v>31</v>
      </c>
      <c r="E57" s="42" t="s">
        <v>46</v>
      </c>
      <c r="F57" s="43" t="s">
        <v>48</v>
      </c>
      <c r="G57" s="43">
        <v>1.85</v>
      </c>
      <c r="H57" s="43">
        <v>0.36</v>
      </c>
      <c r="I57" s="43">
        <v>23.94</v>
      </c>
      <c r="J57" s="43">
        <v>126.7</v>
      </c>
      <c r="K57" s="44">
        <v>5.0999999999999996</v>
      </c>
      <c r="L57" s="43">
        <v>4.74</v>
      </c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 t="s">
        <v>87</v>
      </c>
      <c r="E59" s="51" t="s">
        <v>98</v>
      </c>
      <c r="F59" s="43">
        <v>100</v>
      </c>
      <c r="G59" s="43"/>
      <c r="H59" s="43"/>
      <c r="I59" s="43"/>
      <c r="J59" s="43"/>
      <c r="K59" s="44"/>
      <c r="L59" s="43">
        <v>18</v>
      </c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19.91</v>
      </c>
      <c r="H61" s="19">
        <f t="shared" ref="H61" si="23">SUM(H52:H60)</f>
        <v>21.81</v>
      </c>
      <c r="I61" s="19">
        <f t="shared" ref="I61" si="24">SUM(I52:I60)</f>
        <v>105.1</v>
      </c>
      <c r="J61" s="19">
        <f t="shared" ref="J61:L61" si="25">SUM(J52:J60)</f>
        <v>708.47</v>
      </c>
      <c r="K61" s="25"/>
      <c r="L61" s="19">
        <f t="shared" si="25"/>
        <v>100.24999999999999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1160</v>
      </c>
      <c r="G62" s="32">
        <f t="shared" ref="G62" si="26">G51+G61</f>
        <v>44.01</v>
      </c>
      <c r="H62" s="32">
        <f t="shared" ref="H62" si="27">H51+H61</f>
        <v>53</v>
      </c>
      <c r="I62" s="32">
        <f t="shared" ref="I62" si="28">I51+I61</f>
        <v>211.24</v>
      </c>
      <c r="J62" s="32">
        <f t="shared" ref="J62:L62" si="29">J51+J61</f>
        <v>1331.27</v>
      </c>
      <c r="K62" s="32"/>
      <c r="L62" s="32">
        <f t="shared" si="29"/>
        <v>156.88</v>
      </c>
    </row>
    <row r="63" spans="1:12" ht="2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180</v>
      </c>
      <c r="G63" s="40">
        <v>12.52</v>
      </c>
      <c r="H63" s="40">
        <v>13.57</v>
      </c>
      <c r="I63" s="40">
        <v>37.119999999999997</v>
      </c>
      <c r="J63" s="40">
        <v>329.52</v>
      </c>
      <c r="K63" s="41">
        <v>478.28</v>
      </c>
      <c r="L63" s="40">
        <v>37.44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0.26</v>
      </c>
      <c r="I65" s="43">
        <v>22.2</v>
      </c>
      <c r="J65" s="43">
        <v>86.4</v>
      </c>
      <c r="K65" s="44">
        <v>407</v>
      </c>
      <c r="L65" s="43">
        <v>15.56</v>
      </c>
    </row>
    <row r="66" spans="1:12" ht="14.5" x14ac:dyDescent="0.3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43">
        <v>3.63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17.279999999999998</v>
      </c>
      <c r="H70" s="19">
        <f t="shared" ref="H70" si="31">SUM(H63:H69)</f>
        <v>14.31</v>
      </c>
      <c r="I70" s="19">
        <f t="shared" ref="I70" si="32">SUM(I63:I69)</f>
        <v>88.839999999999989</v>
      </c>
      <c r="J70" s="19">
        <f t="shared" ref="J70:L70" si="33">SUM(J63:J69)</f>
        <v>549.11999999999989</v>
      </c>
      <c r="K70" s="25"/>
      <c r="L70" s="19">
        <f t="shared" si="33"/>
        <v>56.63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52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43">
        <v>11.95</v>
      </c>
    </row>
    <row r="72" spans="1:12" ht="14.5" x14ac:dyDescent="0.3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6.61</v>
      </c>
      <c r="H72" s="43">
        <v>3.56</v>
      </c>
      <c r="I72" s="43">
        <v>12.46</v>
      </c>
      <c r="J72" s="43">
        <v>128.04</v>
      </c>
      <c r="K72" s="44">
        <v>140.1</v>
      </c>
      <c r="L72" s="43">
        <v>14.45</v>
      </c>
    </row>
    <row r="73" spans="1:12" ht="14.5" x14ac:dyDescent="0.35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13.79</v>
      </c>
      <c r="H73" s="43">
        <v>15.01</v>
      </c>
      <c r="I73" s="43">
        <v>14.92</v>
      </c>
      <c r="J73" s="43">
        <v>250.85</v>
      </c>
      <c r="K73" s="44">
        <v>441.01</v>
      </c>
      <c r="L73" s="43">
        <v>48.36</v>
      </c>
    </row>
    <row r="74" spans="1:12" ht="14.5" x14ac:dyDescent="0.3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>
        <v>250.02</v>
      </c>
      <c r="L74" s="43">
        <v>14.91</v>
      </c>
    </row>
    <row r="75" spans="1:12" ht="14.5" x14ac:dyDescent="0.35">
      <c r="A75" s="23"/>
      <c r="B75" s="15"/>
      <c r="C75" s="11"/>
      <c r="D75" s="7" t="s">
        <v>30</v>
      </c>
      <c r="E75" s="42" t="s">
        <v>96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5.6</v>
      </c>
    </row>
    <row r="76" spans="1:12" ht="14.5" x14ac:dyDescent="0.35">
      <c r="A76" s="23"/>
      <c r="B76" s="15"/>
      <c r="C76" s="11"/>
      <c r="D76" s="7" t="s">
        <v>31</v>
      </c>
      <c r="E76" s="42" t="s">
        <v>46</v>
      </c>
      <c r="F76" s="43">
        <v>70</v>
      </c>
      <c r="G76" s="43">
        <v>1.85</v>
      </c>
      <c r="H76" s="43">
        <v>0.36</v>
      </c>
      <c r="I76" s="43">
        <v>23.94</v>
      </c>
      <c r="J76" s="43">
        <v>126.7</v>
      </c>
      <c r="K76" s="44">
        <v>5.0999999999999996</v>
      </c>
      <c r="L76" s="43">
        <v>4.9800000000000004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40.68</v>
      </c>
      <c r="H80" s="19">
        <f t="shared" ref="H80" si="35">SUM(H71:H79)</f>
        <v>24.880000000000003</v>
      </c>
      <c r="I80" s="19">
        <f t="shared" ref="I80" si="36">SUM(I71:I79)</f>
        <v>114.05</v>
      </c>
      <c r="J80" s="19">
        <f t="shared" ref="J80:L80" si="37">SUM(J71:J79)</f>
        <v>885.48</v>
      </c>
      <c r="K80" s="25"/>
      <c r="L80" s="19">
        <f t="shared" si="37"/>
        <v>100.24999999999999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1200</v>
      </c>
      <c r="G81" s="32">
        <f t="shared" ref="G81" si="38">G70+G80</f>
        <v>57.959999999999994</v>
      </c>
      <c r="H81" s="32">
        <f t="shared" ref="H81" si="39">H70+H80</f>
        <v>39.190000000000005</v>
      </c>
      <c r="I81" s="32">
        <f t="shared" ref="I81" si="40">I70+I80</f>
        <v>202.89</v>
      </c>
      <c r="J81" s="32">
        <f t="shared" ref="J81:L81" si="41">J70+J80</f>
        <v>1434.6</v>
      </c>
      <c r="K81" s="32"/>
      <c r="L81" s="32">
        <f t="shared" si="41"/>
        <v>156.88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10.7</v>
      </c>
      <c r="H82" s="40">
        <v>36</v>
      </c>
      <c r="I82" s="40">
        <v>15.81</v>
      </c>
      <c r="J82" s="40">
        <v>349.9</v>
      </c>
      <c r="K82" s="41">
        <v>340.07</v>
      </c>
      <c r="L82" s="40">
        <v>28.63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5.4</v>
      </c>
      <c r="H84" s="43">
        <v>5</v>
      </c>
      <c r="I84" s="43">
        <v>21.6</v>
      </c>
      <c r="J84" s="43">
        <v>158</v>
      </c>
      <c r="K84" s="44">
        <v>66271</v>
      </c>
      <c r="L84" s="43">
        <v>18</v>
      </c>
    </row>
    <row r="85" spans="1:12" ht="14.5" x14ac:dyDescent="0.35">
      <c r="A85" s="23"/>
      <c r="B85" s="15"/>
      <c r="C85" s="11"/>
      <c r="D85" s="7" t="s">
        <v>23</v>
      </c>
      <c r="E85" s="42" t="s">
        <v>68</v>
      </c>
      <c r="F85" s="43">
        <v>50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43">
        <v>10</v>
      </c>
    </row>
    <row r="86" spans="1:12" ht="14.5" x14ac:dyDescent="0.35">
      <c r="A86" s="23"/>
      <c r="B86" s="15"/>
      <c r="C86" s="11"/>
      <c r="D86" s="7" t="s">
        <v>24</v>
      </c>
      <c r="E86" s="51"/>
      <c r="F86" s="52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20.66</v>
      </c>
      <c r="H89" s="19">
        <f t="shared" ref="H89" si="43">SUM(H82:H88)</f>
        <v>41.48</v>
      </c>
      <c r="I89" s="19">
        <f t="shared" ref="I89" si="44">SUM(I82:I88)</f>
        <v>66.930000000000007</v>
      </c>
      <c r="J89" s="19">
        <f t="shared" ref="J89:L89" si="45">SUM(J82:J88)</f>
        <v>641.09999999999991</v>
      </c>
      <c r="K89" s="25"/>
      <c r="L89" s="19">
        <f t="shared" si="45"/>
        <v>56.629999999999995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99</v>
      </c>
      <c r="F90" s="43">
        <v>60</v>
      </c>
      <c r="G90" s="43">
        <v>1.51</v>
      </c>
      <c r="H90" s="43">
        <v>6.91</v>
      </c>
      <c r="I90" s="43">
        <v>7.6</v>
      </c>
      <c r="J90" s="43">
        <v>100.53</v>
      </c>
      <c r="K90" s="44">
        <v>10.3</v>
      </c>
      <c r="L90" s="43">
        <v>16.28</v>
      </c>
    </row>
    <row r="91" spans="1:12" ht="14.5" x14ac:dyDescent="0.3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16.16</v>
      </c>
      <c r="H91" s="43">
        <v>14.26</v>
      </c>
      <c r="I91" s="43">
        <v>36.61</v>
      </c>
      <c r="J91" s="43">
        <v>330</v>
      </c>
      <c r="K91" s="44">
        <v>392.33</v>
      </c>
      <c r="L91" s="43">
        <v>34.5</v>
      </c>
    </row>
    <row r="92" spans="1:12" ht="14.5" x14ac:dyDescent="0.35">
      <c r="A92" s="23"/>
      <c r="B92" s="15"/>
      <c r="C92" s="11"/>
      <c r="D92" s="7" t="s">
        <v>28</v>
      </c>
      <c r="E92" s="42" t="s">
        <v>70</v>
      </c>
      <c r="F92" s="43">
        <v>200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489.07</v>
      </c>
      <c r="L92" s="43">
        <v>38.68</v>
      </c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0.2</v>
      </c>
      <c r="H94" s="43">
        <v>0.3</v>
      </c>
      <c r="I94" s="43">
        <v>22.2</v>
      </c>
      <c r="J94" s="43">
        <v>86.4</v>
      </c>
      <c r="K94" s="44">
        <v>375.01</v>
      </c>
      <c r="L94" s="43">
        <v>6.18</v>
      </c>
    </row>
    <row r="95" spans="1:12" ht="14.5" x14ac:dyDescent="0.35">
      <c r="A95" s="23"/>
      <c r="B95" s="15"/>
      <c r="C95" s="11"/>
      <c r="D95" s="7" t="s">
        <v>31</v>
      </c>
      <c r="E95" s="42" t="s">
        <v>46</v>
      </c>
      <c r="F95" s="43">
        <v>70</v>
      </c>
      <c r="G95" s="43">
        <v>1.85</v>
      </c>
      <c r="H95" s="43">
        <v>0.36</v>
      </c>
      <c r="I95" s="43">
        <v>23.94</v>
      </c>
      <c r="J95" s="43">
        <v>126.7</v>
      </c>
      <c r="K95" s="44">
        <v>5.0999999999999996</v>
      </c>
      <c r="L95" s="43">
        <v>4.6100000000000003</v>
      </c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51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35.45000000000001</v>
      </c>
      <c r="H99" s="19">
        <f t="shared" ref="H99" si="47">SUM(H90:H98)</f>
        <v>36.489999999999995</v>
      </c>
      <c r="I99" s="19">
        <f t="shared" ref="I99" si="48">SUM(I90:I98)</f>
        <v>119.27</v>
      </c>
      <c r="J99" s="19">
        <f t="shared" ref="J99:L99" si="49">SUM(J90:J98)</f>
        <v>879.63</v>
      </c>
      <c r="K99" s="25"/>
      <c r="L99" s="19">
        <f t="shared" si="49"/>
        <v>100.25000000000001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1180</v>
      </c>
      <c r="G100" s="32">
        <f t="shared" ref="G100" si="50">G89+G99</f>
        <v>56.110000000000014</v>
      </c>
      <c r="H100" s="32">
        <f t="shared" ref="H100" si="51">H89+H99</f>
        <v>77.97</v>
      </c>
      <c r="I100" s="32">
        <f t="shared" ref="I100" si="52">I89+I99</f>
        <v>186.2</v>
      </c>
      <c r="J100" s="32">
        <f t="shared" ref="J100:L100" si="53">J89+J99</f>
        <v>1520.73</v>
      </c>
      <c r="K100" s="32"/>
      <c r="L100" s="32">
        <f t="shared" si="53"/>
        <v>156.88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25.61</v>
      </c>
      <c r="H101" s="40">
        <v>36</v>
      </c>
      <c r="I101" s="40">
        <v>80.7</v>
      </c>
      <c r="J101" s="40">
        <v>507.5</v>
      </c>
      <c r="K101" s="41">
        <v>315.12</v>
      </c>
      <c r="L101" s="40">
        <v>36.270000000000003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43">
        <v>16.73</v>
      </c>
    </row>
    <row r="104" spans="1:12" ht="14.5" x14ac:dyDescent="0.35">
      <c r="A104" s="23"/>
      <c r="B104" s="15"/>
      <c r="C104" s="11"/>
      <c r="D104" s="7" t="s">
        <v>23</v>
      </c>
      <c r="E104" s="42" t="s">
        <v>68</v>
      </c>
      <c r="F104" s="43">
        <v>50</v>
      </c>
      <c r="G104" s="43">
        <v>4.5599999999999996</v>
      </c>
      <c r="H104" s="43">
        <v>0.48</v>
      </c>
      <c r="I104" s="43">
        <v>29.52</v>
      </c>
      <c r="J104" s="43">
        <v>133.19999999999999</v>
      </c>
      <c r="K104" s="44">
        <v>0.09</v>
      </c>
      <c r="L104" s="43">
        <v>3.63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35.17</v>
      </c>
      <c r="H108" s="19">
        <f t="shared" si="54"/>
        <v>39.68</v>
      </c>
      <c r="I108" s="19">
        <f t="shared" si="54"/>
        <v>134.88</v>
      </c>
      <c r="J108" s="19">
        <f t="shared" si="54"/>
        <v>781.98</v>
      </c>
      <c r="K108" s="25"/>
      <c r="L108" s="19">
        <f t="shared" ref="L108" si="55">SUM(L101:L107)</f>
        <v>56.63</v>
      </c>
    </row>
    <row r="109" spans="1:12" ht="2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38.26</v>
      </c>
      <c r="L109" s="43">
        <v>16.600000000000001</v>
      </c>
    </row>
    <row r="110" spans="1:12" ht="14.5" x14ac:dyDescent="0.3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66236.09</v>
      </c>
      <c r="L110" s="43">
        <v>25.15</v>
      </c>
    </row>
    <row r="111" spans="1:12" ht="14.5" x14ac:dyDescent="0.35">
      <c r="A111" s="23"/>
      <c r="B111" s="15"/>
      <c r="C111" s="11"/>
      <c r="D111" s="7" t="s">
        <v>28</v>
      </c>
      <c r="E111" s="42" t="s">
        <v>73</v>
      </c>
      <c r="F111" s="43">
        <v>200</v>
      </c>
      <c r="G111" s="43">
        <v>5.7</v>
      </c>
      <c r="H111" s="43">
        <v>3.43</v>
      </c>
      <c r="I111" s="43">
        <v>36.450000000000003</v>
      </c>
      <c r="J111" s="43">
        <v>190.31</v>
      </c>
      <c r="K111" s="44">
        <v>332</v>
      </c>
      <c r="L111" s="43">
        <v>47.51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96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</v>
      </c>
      <c r="K113" s="44">
        <v>407</v>
      </c>
      <c r="L113" s="43">
        <v>6.38</v>
      </c>
    </row>
    <row r="114" spans="1:12" ht="14.5" x14ac:dyDescent="0.35">
      <c r="A114" s="23"/>
      <c r="B114" s="15"/>
      <c r="C114" s="11"/>
      <c r="D114" s="7" t="s">
        <v>31</v>
      </c>
      <c r="E114" s="42" t="s">
        <v>46</v>
      </c>
      <c r="F114" s="43">
        <v>70</v>
      </c>
      <c r="G114" s="43">
        <v>1.85</v>
      </c>
      <c r="H114" s="43">
        <v>0.36</v>
      </c>
      <c r="I114" s="43">
        <v>23.9</v>
      </c>
      <c r="J114" s="43">
        <v>126.7</v>
      </c>
      <c r="K114" s="44">
        <v>5.0999999999999996</v>
      </c>
      <c r="L114" s="43">
        <v>4.6100000000000003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54"/>
      <c r="E116" s="51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9.86</v>
      </c>
      <c r="H118" s="19">
        <f t="shared" si="56"/>
        <v>8.7499999999999982</v>
      </c>
      <c r="I118" s="19">
        <f t="shared" si="56"/>
        <v>97.03</v>
      </c>
      <c r="J118" s="19">
        <f t="shared" si="56"/>
        <v>509.81</v>
      </c>
      <c r="K118" s="25"/>
      <c r="L118" s="19">
        <f t="shared" ref="L118" si="57">SUM(L109:L117)</f>
        <v>100.24999999999999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1130</v>
      </c>
      <c r="G119" s="32">
        <f t="shared" ref="G119" si="58">G108+G118</f>
        <v>45.03</v>
      </c>
      <c r="H119" s="32">
        <f t="shared" ref="H119" si="59">H108+H118</f>
        <v>48.43</v>
      </c>
      <c r="I119" s="32">
        <f t="shared" ref="I119" si="60">I108+I118</f>
        <v>231.91</v>
      </c>
      <c r="J119" s="32">
        <f t="shared" ref="J119:L119" si="61">J108+J118</f>
        <v>1291.79</v>
      </c>
      <c r="K119" s="32"/>
      <c r="L119" s="32">
        <f t="shared" si="61"/>
        <v>156.88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200</v>
      </c>
      <c r="G120" s="40">
        <v>7.43</v>
      </c>
      <c r="H120" s="40">
        <v>8.65</v>
      </c>
      <c r="I120" s="40">
        <v>46.9</v>
      </c>
      <c r="J120" s="40">
        <v>258</v>
      </c>
      <c r="K120" s="41">
        <v>2.48</v>
      </c>
      <c r="L120" s="40">
        <v>20.45</v>
      </c>
    </row>
    <row r="121" spans="1:12" ht="14.5" x14ac:dyDescent="0.35">
      <c r="A121" s="14"/>
      <c r="B121" s="15"/>
      <c r="C121" s="11"/>
      <c r="D121" s="53" t="s">
        <v>82</v>
      </c>
      <c r="E121" s="51" t="s">
        <v>81</v>
      </c>
      <c r="F121" s="43">
        <v>20</v>
      </c>
      <c r="G121" s="43">
        <v>2.3199999999999998</v>
      </c>
      <c r="H121" s="43">
        <v>2.95</v>
      </c>
      <c r="I121" s="43">
        <v>0</v>
      </c>
      <c r="J121" s="43">
        <v>36.4</v>
      </c>
      <c r="K121" s="44">
        <v>3.01</v>
      </c>
      <c r="L121" s="43">
        <v>11.21</v>
      </c>
    </row>
    <row r="122" spans="1:12" ht="14.5" x14ac:dyDescent="0.3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4.7</v>
      </c>
      <c r="H122" s="43">
        <v>5.15</v>
      </c>
      <c r="I122" s="43">
        <v>22.58</v>
      </c>
      <c r="J122" s="43">
        <v>151</v>
      </c>
      <c r="K122" s="44">
        <v>693.03</v>
      </c>
      <c r="L122" s="43">
        <v>21.34</v>
      </c>
    </row>
    <row r="123" spans="1:12" ht="14.5" x14ac:dyDescent="0.35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43">
        <v>3.63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2">SUM(G120:G126)</f>
        <v>19.009999999999998</v>
      </c>
      <c r="H127" s="19">
        <f t="shared" si="62"/>
        <v>17.23</v>
      </c>
      <c r="I127" s="19">
        <f t="shared" si="62"/>
        <v>98.999999999999986</v>
      </c>
      <c r="J127" s="19">
        <f t="shared" si="62"/>
        <v>578.59999999999991</v>
      </c>
      <c r="K127" s="25"/>
      <c r="L127" s="19">
        <f t="shared" ref="L127" si="63">SUM(L120:L126)</f>
        <v>56.63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>
        <v>17.54</v>
      </c>
    </row>
    <row r="129" spans="1:12" ht="14.5" x14ac:dyDescent="0.35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5.8</v>
      </c>
      <c r="H129" s="43">
        <v>5.6</v>
      </c>
      <c r="I129" s="43">
        <v>33.6</v>
      </c>
      <c r="J129" s="43">
        <v>205.3</v>
      </c>
      <c r="K129" s="44">
        <v>99.21</v>
      </c>
      <c r="L129" s="43">
        <v>16.600000000000001</v>
      </c>
    </row>
    <row r="130" spans="1:12" ht="14.5" x14ac:dyDescent="0.35">
      <c r="A130" s="14"/>
      <c r="B130" s="15"/>
      <c r="C130" s="11"/>
      <c r="D130" s="7" t="s">
        <v>28</v>
      </c>
      <c r="E130" s="42" t="s">
        <v>54</v>
      </c>
      <c r="F130" s="43">
        <v>90</v>
      </c>
      <c r="G130" s="43">
        <v>20.2</v>
      </c>
      <c r="H130" s="43">
        <v>12.07</v>
      </c>
      <c r="I130" s="43">
        <v>2.08</v>
      </c>
      <c r="J130" s="43">
        <v>197.23</v>
      </c>
      <c r="K130" s="44">
        <v>66235.009999999995</v>
      </c>
      <c r="L130" s="43">
        <v>21.58</v>
      </c>
    </row>
    <row r="131" spans="1:12" ht="14.5" x14ac:dyDescent="0.3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44">
        <v>520.07000000000005</v>
      </c>
      <c r="L131" s="43">
        <v>11.3</v>
      </c>
    </row>
    <row r="132" spans="1:12" ht="14.5" x14ac:dyDescent="0.3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>
        <v>4.5999999999999996</v>
      </c>
    </row>
    <row r="133" spans="1:12" ht="14.5" x14ac:dyDescent="0.35">
      <c r="A133" s="14"/>
      <c r="B133" s="15"/>
      <c r="C133" s="11"/>
      <c r="D133" s="7" t="s">
        <v>31</v>
      </c>
      <c r="E133" s="42" t="s">
        <v>46</v>
      </c>
      <c r="F133" s="43">
        <v>70</v>
      </c>
      <c r="G133" s="43">
        <v>1.85</v>
      </c>
      <c r="H133" s="43">
        <v>0.36</v>
      </c>
      <c r="I133" s="43">
        <v>23.9</v>
      </c>
      <c r="J133" s="43">
        <v>126.7</v>
      </c>
      <c r="K133" s="44">
        <v>5.0999999999999996</v>
      </c>
      <c r="L133" s="43">
        <v>4.0999999999999996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51" t="s">
        <v>90</v>
      </c>
      <c r="F135" s="43">
        <v>30</v>
      </c>
      <c r="G135" s="43">
        <v>4.5</v>
      </c>
      <c r="H135" s="43">
        <v>28</v>
      </c>
      <c r="I135" s="43">
        <v>60</v>
      </c>
      <c r="J135" s="43">
        <v>510</v>
      </c>
      <c r="K135" s="44"/>
      <c r="L135" s="43">
        <v>16</v>
      </c>
    </row>
    <row r="136" spans="1:12" ht="14.5" x14ac:dyDescent="0.35">
      <c r="A136" s="14"/>
      <c r="B136" s="15"/>
      <c r="C136" s="11"/>
      <c r="D136" s="6" t="s">
        <v>24</v>
      </c>
      <c r="E136" s="42" t="s">
        <v>98</v>
      </c>
      <c r="F136" s="43" t="s">
        <v>91</v>
      </c>
      <c r="G136" s="43"/>
      <c r="H136" s="43"/>
      <c r="I136" s="43"/>
      <c r="J136" s="43"/>
      <c r="K136" s="44"/>
      <c r="L136" s="43">
        <v>8.5299999999999994</v>
      </c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37.489999999999995</v>
      </c>
      <c r="H137" s="19">
        <f t="shared" si="64"/>
        <v>57.629999999999995</v>
      </c>
      <c r="I137" s="19">
        <f t="shared" si="64"/>
        <v>170.79</v>
      </c>
      <c r="J137" s="19">
        <f t="shared" si="64"/>
        <v>1319.13</v>
      </c>
      <c r="K137" s="25"/>
      <c r="L137" s="19">
        <f t="shared" ref="L137" si="65">SUM(L128:L136)</f>
        <v>100.24999999999999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1270</v>
      </c>
      <c r="G138" s="32">
        <f t="shared" ref="G138" si="66">G127+G137</f>
        <v>56.499999999999993</v>
      </c>
      <c r="H138" s="32">
        <f t="shared" ref="H138" si="67">H127+H137</f>
        <v>74.86</v>
      </c>
      <c r="I138" s="32">
        <f t="shared" ref="I138" si="68">I127+I137</f>
        <v>269.78999999999996</v>
      </c>
      <c r="J138" s="32">
        <f t="shared" ref="J138:L138" si="69">J127+J137</f>
        <v>1897.73</v>
      </c>
      <c r="K138" s="32"/>
      <c r="L138" s="32">
        <f t="shared" si="69"/>
        <v>156.88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</v>
      </c>
      <c r="G139" s="40">
        <v>7.12</v>
      </c>
      <c r="H139" s="40">
        <v>11.68</v>
      </c>
      <c r="I139" s="40">
        <v>31.06</v>
      </c>
      <c r="J139" s="40">
        <v>257.63</v>
      </c>
      <c r="K139" s="41">
        <v>2.35</v>
      </c>
      <c r="L139" s="40">
        <v>20.45</v>
      </c>
    </row>
    <row r="140" spans="1:12" ht="14.5" x14ac:dyDescent="0.35">
      <c r="A140" s="23"/>
      <c r="B140" s="15"/>
      <c r="C140" s="11"/>
      <c r="D140" s="54" t="s">
        <v>82</v>
      </c>
      <c r="E140" s="51" t="s">
        <v>81</v>
      </c>
      <c r="F140" s="43">
        <v>20</v>
      </c>
      <c r="G140" s="43">
        <v>2.3199999999999998</v>
      </c>
      <c r="H140" s="43">
        <v>2.95</v>
      </c>
      <c r="I140" s="43">
        <v>0</v>
      </c>
      <c r="J140" s="43">
        <v>36.4</v>
      </c>
      <c r="K140" s="44">
        <v>3.01</v>
      </c>
      <c r="L140" s="43">
        <v>11.21</v>
      </c>
    </row>
    <row r="141" spans="1:12" ht="14.5" x14ac:dyDescent="0.3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0.03</v>
      </c>
      <c r="H141" s="43">
        <v>0.02</v>
      </c>
      <c r="I141" s="43">
        <v>18.62</v>
      </c>
      <c r="J141" s="43">
        <v>73.23</v>
      </c>
      <c r="K141" s="44">
        <v>303.16000000000003</v>
      </c>
      <c r="L141" s="43">
        <v>21.34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68</v>
      </c>
      <c r="F142" s="43">
        <v>50</v>
      </c>
      <c r="G142" s="43">
        <v>4.5599999999999996</v>
      </c>
      <c r="H142" s="43">
        <v>0.48</v>
      </c>
      <c r="I142" s="43">
        <v>29.52</v>
      </c>
      <c r="J142" s="43">
        <v>133.52000000000001</v>
      </c>
      <c r="K142" s="44">
        <v>0.09</v>
      </c>
      <c r="L142" s="43">
        <v>3.63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14.029999999999998</v>
      </c>
      <c r="H146" s="19">
        <f t="shared" si="70"/>
        <v>15.129999999999999</v>
      </c>
      <c r="I146" s="19">
        <f t="shared" si="70"/>
        <v>79.2</v>
      </c>
      <c r="J146" s="19">
        <f t="shared" si="70"/>
        <v>500.78</v>
      </c>
      <c r="K146" s="25"/>
      <c r="L146" s="19">
        <f t="shared" ref="L146" si="71">SUM(L139:L145)</f>
        <v>56.63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80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>
        <v>50.08</v>
      </c>
      <c r="L147" s="43">
        <v>17.54</v>
      </c>
    </row>
    <row r="148" spans="1:12" ht="14.5" x14ac:dyDescent="0.3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1.4</v>
      </c>
      <c r="H148" s="43">
        <v>3.96</v>
      </c>
      <c r="I148" s="43">
        <v>6.3</v>
      </c>
      <c r="J148" s="43">
        <v>71.8</v>
      </c>
      <c r="K148" s="44">
        <v>96.35</v>
      </c>
      <c r="L148" s="43">
        <v>16.600000000000001</v>
      </c>
    </row>
    <row r="149" spans="1:12" ht="14.5" x14ac:dyDescent="0.35">
      <c r="A149" s="23"/>
      <c r="B149" s="15"/>
      <c r="C149" s="11"/>
      <c r="D149" s="7" t="s">
        <v>28</v>
      </c>
      <c r="E149" s="42" t="s">
        <v>79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>
        <v>289.39</v>
      </c>
      <c r="L149" s="43">
        <v>21.58</v>
      </c>
    </row>
    <row r="150" spans="1:12" ht="14.5" x14ac:dyDescent="0.35">
      <c r="A150" s="23"/>
      <c r="B150" s="15"/>
      <c r="C150" s="11"/>
      <c r="D150" s="7" t="s">
        <v>29</v>
      </c>
      <c r="E150" s="42" t="s">
        <v>65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>
        <v>250.02</v>
      </c>
      <c r="L150" s="43">
        <v>11.3</v>
      </c>
    </row>
    <row r="151" spans="1:12" ht="14.5" x14ac:dyDescent="0.3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58.58</v>
      </c>
      <c r="K151" s="44">
        <v>375.01</v>
      </c>
      <c r="L151" s="43">
        <v>4.5999999999999996</v>
      </c>
    </row>
    <row r="152" spans="1:12" ht="14.5" x14ac:dyDescent="0.35">
      <c r="A152" s="23"/>
      <c r="B152" s="15"/>
      <c r="C152" s="11"/>
      <c r="D152" s="7" t="s">
        <v>31</v>
      </c>
      <c r="E152" s="51" t="s">
        <v>46</v>
      </c>
      <c r="F152" s="52">
        <v>70</v>
      </c>
      <c r="G152" s="43">
        <v>1.85</v>
      </c>
      <c r="H152" s="43">
        <v>0.36</v>
      </c>
      <c r="I152" s="43">
        <v>23.9</v>
      </c>
      <c r="J152" s="43">
        <v>126.7</v>
      </c>
      <c r="K152" s="44">
        <v>5.0999999999999996</v>
      </c>
      <c r="L152" s="43">
        <v>4.0999999999999996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51" t="s">
        <v>90</v>
      </c>
      <c r="F154" s="43">
        <v>30</v>
      </c>
      <c r="G154" s="43">
        <v>4.5</v>
      </c>
      <c r="H154" s="43">
        <v>28</v>
      </c>
      <c r="I154" s="43">
        <v>60</v>
      </c>
      <c r="J154" s="43">
        <v>510</v>
      </c>
      <c r="K154" s="44"/>
      <c r="L154" s="43">
        <v>16</v>
      </c>
    </row>
    <row r="155" spans="1:12" ht="14.5" x14ac:dyDescent="0.35">
      <c r="A155" s="23"/>
      <c r="B155" s="15"/>
      <c r="C155" s="11"/>
      <c r="D155" s="6" t="s">
        <v>87</v>
      </c>
      <c r="E155" s="42" t="s">
        <v>88</v>
      </c>
      <c r="F155" s="43">
        <v>50</v>
      </c>
      <c r="G155" s="43"/>
      <c r="H155" s="43"/>
      <c r="I155" s="43"/>
      <c r="J155" s="43"/>
      <c r="K155" s="44"/>
      <c r="L155" s="43">
        <v>8.5299999999999994</v>
      </c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41.13000000000001</v>
      </c>
      <c r="H156" s="19">
        <f t="shared" si="72"/>
        <v>52.129999999999995</v>
      </c>
      <c r="I156" s="19">
        <f t="shared" si="72"/>
        <v>149.87</v>
      </c>
      <c r="J156" s="19">
        <f t="shared" si="72"/>
        <v>1254.7800000000002</v>
      </c>
      <c r="K156" s="25"/>
      <c r="L156" s="19">
        <f t="shared" ref="L156" si="73">SUM(L147:L155)</f>
        <v>100.24999999999999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1320</v>
      </c>
      <c r="G157" s="32">
        <f t="shared" ref="G157" si="74">G146+G156</f>
        <v>55.160000000000011</v>
      </c>
      <c r="H157" s="32">
        <f t="shared" ref="H157" si="75">H146+H156</f>
        <v>67.259999999999991</v>
      </c>
      <c r="I157" s="32">
        <f t="shared" ref="I157" si="76">I146+I156</f>
        <v>229.07</v>
      </c>
      <c r="J157" s="32">
        <f t="shared" ref="J157:L157" si="77">J146+J156</f>
        <v>1755.5600000000002</v>
      </c>
      <c r="K157" s="32"/>
      <c r="L157" s="32">
        <f t="shared" si="77"/>
        <v>156.88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6.2</v>
      </c>
      <c r="H158" s="40">
        <v>8.6</v>
      </c>
      <c r="I158" s="40">
        <v>42.7</v>
      </c>
      <c r="J158" s="40">
        <v>284.3</v>
      </c>
      <c r="K158" s="41" t="s">
        <v>86</v>
      </c>
      <c r="L158" s="40">
        <v>35.03</v>
      </c>
    </row>
    <row r="159" spans="1:12" ht="14.5" x14ac:dyDescent="0.35">
      <c r="A159" s="23"/>
      <c r="B159" s="15"/>
      <c r="C159" s="11"/>
      <c r="D159" s="53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0.2</v>
      </c>
      <c r="H160" s="43">
        <v>0.26</v>
      </c>
      <c r="I160" s="43">
        <v>22.2</v>
      </c>
      <c r="J160" s="43">
        <v>86.39</v>
      </c>
      <c r="K160" s="44">
        <v>407</v>
      </c>
      <c r="L160" s="43">
        <v>15.67</v>
      </c>
    </row>
    <row r="161" spans="1:12" ht="14.5" x14ac:dyDescent="0.35">
      <c r="A161" s="23"/>
      <c r="B161" s="15"/>
      <c r="C161" s="11"/>
      <c r="D161" s="7" t="s">
        <v>23</v>
      </c>
      <c r="E161" s="42" t="s">
        <v>51</v>
      </c>
      <c r="F161" s="43">
        <v>50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43">
        <v>5.93</v>
      </c>
    </row>
    <row r="162" spans="1:12" ht="14.5" x14ac:dyDescent="0.35">
      <c r="A162" s="23"/>
      <c r="B162" s="15"/>
      <c r="C162" s="11"/>
      <c r="D162" s="7" t="s">
        <v>24</v>
      </c>
      <c r="E162" s="51"/>
      <c r="F162" s="52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10.96</v>
      </c>
      <c r="H165" s="19">
        <f t="shared" si="78"/>
        <v>9.34</v>
      </c>
      <c r="I165" s="19">
        <f t="shared" si="78"/>
        <v>94.42</v>
      </c>
      <c r="J165" s="19">
        <f t="shared" si="78"/>
        <v>503.89</v>
      </c>
      <c r="K165" s="25"/>
      <c r="L165" s="19">
        <f t="shared" ref="L165" si="79">SUM(L158:L164)</f>
        <v>56.63</v>
      </c>
    </row>
    <row r="166" spans="1:12" ht="2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60</v>
      </c>
      <c r="G166" s="43">
        <v>0.34</v>
      </c>
      <c r="H166" s="43">
        <v>2.0499999999999998</v>
      </c>
      <c r="I166" s="43">
        <v>1.74</v>
      </c>
      <c r="J166" s="43">
        <v>28.09</v>
      </c>
      <c r="K166" s="44">
        <v>38.26</v>
      </c>
      <c r="L166" s="43">
        <v>10.83</v>
      </c>
    </row>
    <row r="167" spans="1:12" ht="14.5" x14ac:dyDescent="0.3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151.25</v>
      </c>
      <c r="L167" s="43">
        <v>14.98</v>
      </c>
    </row>
    <row r="168" spans="1:12" ht="14.5" x14ac:dyDescent="0.35">
      <c r="A168" s="23"/>
      <c r="B168" s="15"/>
      <c r="C168" s="11"/>
      <c r="D168" s="7" t="s">
        <v>28</v>
      </c>
      <c r="E168" s="42" t="s">
        <v>85</v>
      </c>
      <c r="F168" s="43">
        <v>200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436.99</v>
      </c>
      <c r="L168" s="43">
        <v>46.75</v>
      </c>
    </row>
    <row r="169" spans="1:12" ht="14.5" x14ac:dyDescent="0.35">
      <c r="A169" s="23"/>
      <c r="B169" s="15"/>
      <c r="C169" s="11"/>
      <c r="D169" s="7" t="s">
        <v>29</v>
      </c>
      <c r="E169" s="51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51" t="s">
        <v>96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43">
        <v>4.95</v>
      </c>
    </row>
    <row r="171" spans="1:12" ht="14.5" x14ac:dyDescent="0.35">
      <c r="A171" s="23"/>
      <c r="B171" s="15"/>
      <c r="C171" s="11"/>
      <c r="D171" s="7" t="s">
        <v>31</v>
      </c>
      <c r="E171" s="42" t="s">
        <v>46</v>
      </c>
      <c r="F171" s="43">
        <v>70</v>
      </c>
      <c r="G171" s="43">
        <v>1.85</v>
      </c>
      <c r="H171" s="43">
        <v>0.36</v>
      </c>
      <c r="I171" s="43">
        <v>23.9</v>
      </c>
      <c r="J171" s="43">
        <v>126.7</v>
      </c>
      <c r="K171" s="44">
        <v>5.0999999999999996</v>
      </c>
      <c r="L171" s="43">
        <v>4.74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51" t="s">
        <v>98</v>
      </c>
      <c r="F173" s="43">
        <v>100</v>
      </c>
      <c r="G173" s="43"/>
      <c r="H173" s="43"/>
      <c r="I173" s="43"/>
      <c r="J173" s="43"/>
      <c r="K173" s="44"/>
      <c r="L173" s="43">
        <v>18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18.970000000000002</v>
      </c>
      <c r="H175" s="19">
        <f t="shared" si="80"/>
        <v>23.72</v>
      </c>
      <c r="I175" s="19">
        <f t="shared" si="80"/>
        <v>87.62</v>
      </c>
      <c r="J175" s="19">
        <f t="shared" si="80"/>
        <v>662.19</v>
      </c>
      <c r="K175" s="25"/>
      <c r="L175" s="19">
        <f t="shared" ref="L175" si="81">SUM(L166:L174)</f>
        <v>100.25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1280</v>
      </c>
      <c r="G176" s="32">
        <f t="shared" ref="G176" si="82">G165+G175</f>
        <v>29.930000000000003</v>
      </c>
      <c r="H176" s="32">
        <f t="shared" ref="H176" si="83">H165+H175</f>
        <v>33.06</v>
      </c>
      <c r="I176" s="32">
        <f t="shared" ref="I176" si="84">I165+I175</f>
        <v>182.04000000000002</v>
      </c>
      <c r="J176" s="32">
        <f t="shared" ref="J176:L176" si="85">J165+J175</f>
        <v>1166.08</v>
      </c>
      <c r="K176" s="32"/>
      <c r="L176" s="32">
        <f t="shared" si="85"/>
        <v>156.88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200</v>
      </c>
      <c r="G177" s="40">
        <v>11.38</v>
      </c>
      <c r="H177" s="40">
        <v>8.3000000000000007</v>
      </c>
      <c r="I177" s="40">
        <v>2.89</v>
      </c>
      <c r="J177" s="40">
        <v>140.30000000000001</v>
      </c>
      <c r="K177" s="41">
        <v>340.19</v>
      </c>
      <c r="L177" s="40">
        <v>42.49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43">
        <v>7.35</v>
      </c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43">
        <v>6.79</v>
      </c>
    </row>
    <row r="181" spans="1:12" ht="14.5" x14ac:dyDescent="0.35">
      <c r="A181" s="23"/>
      <c r="B181" s="15"/>
      <c r="C181" s="11"/>
      <c r="D181" s="7" t="s">
        <v>24</v>
      </c>
      <c r="E181" s="51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16.14</v>
      </c>
      <c r="H184" s="19">
        <f t="shared" si="86"/>
        <v>8.8300000000000018</v>
      </c>
      <c r="I184" s="19">
        <f t="shared" si="86"/>
        <v>47.42</v>
      </c>
      <c r="J184" s="19">
        <f t="shared" si="86"/>
        <v>331.5</v>
      </c>
      <c r="K184" s="25"/>
      <c r="L184" s="19">
        <f t="shared" ref="L184" si="87">SUM(L177:L183)</f>
        <v>56.63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100</v>
      </c>
      <c r="F185" s="43">
        <v>60</v>
      </c>
      <c r="G185" s="43">
        <v>0.34</v>
      </c>
      <c r="H185" s="43">
        <v>2.0499999999999998</v>
      </c>
      <c r="I185" s="43">
        <v>1.74</v>
      </c>
      <c r="J185" s="43">
        <v>28.09</v>
      </c>
      <c r="K185" s="44"/>
      <c r="L185" s="43">
        <v>15</v>
      </c>
    </row>
    <row r="186" spans="1:12" ht="14.5" x14ac:dyDescent="0.3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>
        <v>13.9</v>
      </c>
    </row>
    <row r="187" spans="1:12" ht="14.5" x14ac:dyDescent="0.35">
      <c r="A187" s="23"/>
      <c r="B187" s="15"/>
      <c r="C187" s="11"/>
      <c r="D187" s="7" t="s">
        <v>28</v>
      </c>
      <c r="E187" s="42" t="s">
        <v>94</v>
      </c>
      <c r="F187" s="43">
        <v>90</v>
      </c>
      <c r="G187" s="43">
        <v>21.1</v>
      </c>
      <c r="H187" s="43">
        <v>12.08</v>
      </c>
      <c r="I187" s="43">
        <v>0.19</v>
      </c>
      <c r="J187" s="43">
        <v>193.88</v>
      </c>
      <c r="K187" s="44">
        <v>288.2</v>
      </c>
      <c r="L187" s="43">
        <v>35.5</v>
      </c>
    </row>
    <row r="188" spans="1:12" ht="14.5" x14ac:dyDescent="0.35">
      <c r="A188" s="23"/>
      <c r="B188" s="15"/>
      <c r="C188" s="11"/>
      <c r="D188" s="7" t="s">
        <v>29</v>
      </c>
      <c r="E188" s="51" t="s">
        <v>95</v>
      </c>
      <c r="F188" s="43">
        <v>150</v>
      </c>
      <c r="G188" s="43">
        <v>4.1399999999999997</v>
      </c>
      <c r="H188" s="43">
        <v>6.22</v>
      </c>
      <c r="I188" s="43">
        <v>12.1</v>
      </c>
      <c r="J188" s="43">
        <v>100.9</v>
      </c>
      <c r="K188" s="44">
        <v>1.4</v>
      </c>
      <c r="L188" s="43">
        <v>9.75</v>
      </c>
    </row>
    <row r="189" spans="1:12" ht="14.5" x14ac:dyDescent="0.35">
      <c r="A189" s="23"/>
      <c r="B189" s="15"/>
      <c r="C189" s="11"/>
      <c r="D189" s="7" t="s">
        <v>30</v>
      </c>
      <c r="E189" s="51" t="s">
        <v>60</v>
      </c>
      <c r="F189" s="43">
        <v>200</v>
      </c>
      <c r="G189" s="43"/>
      <c r="H189" s="43"/>
      <c r="I189" s="43">
        <v>3</v>
      </c>
      <c r="J189" s="43">
        <v>51</v>
      </c>
      <c r="K189" s="44"/>
      <c r="L189" s="43">
        <v>22</v>
      </c>
    </row>
    <row r="190" spans="1:12" ht="14.5" x14ac:dyDescent="0.35">
      <c r="A190" s="23"/>
      <c r="B190" s="15"/>
      <c r="C190" s="11"/>
      <c r="D190" s="7" t="s">
        <v>31</v>
      </c>
      <c r="E190" s="42" t="s">
        <v>46</v>
      </c>
      <c r="F190" s="43">
        <v>70</v>
      </c>
      <c r="G190" s="43">
        <v>1.85</v>
      </c>
      <c r="H190" s="43">
        <v>0.36</v>
      </c>
      <c r="I190" s="43">
        <v>23.9</v>
      </c>
      <c r="J190" s="43">
        <v>126.7</v>
      </c>
      <c r="K190" s="44">
        <v>5.0999999999999996</v>
      </c>
      <c r="L190" s="43">
        <v>4.0999999999999996</v>
      </c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32.53</v>
      </c>
      <c r="H194" s="19">
        <f t="shared" si="88"/>
        <v>24.869999999999997</v>
      </c>
      <c r="I194" s="19">
        <f t="shared" si="88"/>
        <v>60.03</v>
      </c>
      <c r="J194" s="19">
        <f t="shared" si="88"/>
        <v>656.87</v>
      </c>
      <c r="K194" s="25"/>
      <c r="L194" s="19">
        <f t="shared" ref="L194" si="89">SUM(L185:L193)</f>
        <v>100.25</v>
      </c>
    </row>
    <row r="195" spans="1:12" ht="14.5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1220</v>
      </c>
      <c r="G195" s="32">
        <f t="shared" ref="G195" si="90">G184+G194</f>
        <v>48.67</v>
      </c>
      <c r="H195" s="32">
        <f t="shared" ref="H195" si="91">H184+H194</f>
        <v>33.700000000000003</v>
      </c>
      <c r="I195" s="32">
        <f t="shared" ref="I195" si="92">I184+I194</f>
        <v>107.45</v>
      </c>
      <c r="J195" s="32">
        <f t="shared" ref="J195:L195" si="93">J184+J194</f>
        <v>988.37</v>
      </c>
      <c r="K195" s="32"/>
      <c r="L195" s="32">
        <f t="shared" si="93"/>
        <v>156.88</v>
      </c>
    </row>
    <row r="196" spans="1:12" ht="13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48.012000000000008</v>
      </c>
      <c r="H196" s="34">
        <f t="shared" si="94"/>
        <v>51.798999999999999</v>
      </c>
      <c r="I196" s="34">
        <f t="shared" si="94"/>
        <v>200.36199999999999</v>
      </c>
      <c r="J196" s="34">
        <f t="shared" si="94"/>
        <v>1422.3330000000001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156.88000000000002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2023-10-30T06:54:39Z</cp:lastPrinted>
  <dcterms:created xsi:type="dcterms:W3CDTF">2022-05-16T14:23:56Z</dcterms:created>
  <dcterms:modified xsi:type="dcterms:W3CDTF">2024-12-17T17:35:40Z</dcterms:modified>
</cp:coreProperties>
</file>